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ลุ่มน้ำวัง" sheetId="1" r:id="rId1"/>
    <sheet name="น้ำเฉลี่ย" sheetId="2" r:id="rId2"/>
    <sheet name="น้ำสูงสุด" sheetId="3" r:id="rId3"/>
    <sheet name="runoff yield" sheetId="4" r:id="rId4"/>
  </sheets>
  <definedNames/>
  <calcPr fullCalcOnLoad="1"/>
</workbook>
</file>

<file path=xl/sharedStrings.xml><?xml version="1.0" encoding="utf-8"?>
<sst xmlns="http://schemas.openxmlformats.org/spreadsheetml/2006/main" count="60" uniqueCount="57">
  <si>
    <t>สถานี</t>
  </si>
  <si>
    <t>ช่วงข้อมูล</t>
  </si>
  <si>
    <t>ปริมาณน้ำเฉลี่ย</t>
  </si>
  <si>
    <t>พท.รับน้ำ</t>
  </si>
  <si>
    <t>ล้าน ลบ.ม.</t>
  </si>
  <si>
    <t>ปริมาณน้ำสูงสุด</t>
  </si>
  <si>
    <t>ลบ.ม./วินาที</t>
  </si>
  <si>
    <r>
      <t>กม</t>
    </r>
    <r>
      <rPr>
        <i/>
        <vertAlign val="superscript"/>
        <sz val="14"/>
        <color indexed="12"/>
        <rFont val="TH SarabunPSK"/>
        <family val="2"/>
      </rPr>
      <t>2</t>
    </r>
  </si>
  <si>
    <t xml:space="preserve"> runoff yield</t>
  </si>
  <si>
    <t>l/s/km2</t>
  </si>
  <si>
    <t>2544 - 2559</t>
  </si>
  <si>
    <t>2553 - 2559</t>
  </si>
  <si>
    <t>2542 - 2559</t>
  </si>
  <si>
    <t>W.26</t>
  </si>
  <si>
    <t>W.7</t>
  </si>
  <si>
    <t>W.9</t>
  </si>
  <si>
    <t>W.18A</t>
  </si>
  <si>
    <t>W.14</t>
  </si>
  <si>
    <t>W.14A</t>
  </si>
  <si>
    <t>W.17</t>
  </si>
  <si>
    <t>W.8</t>
  </si>
  <si>
    <t>W.25</t>
  </si>
  <si>
    <t>W.17A</t>
  </si>
  <si>
    <t>W.20</t>
  </si>
  <si>
    <t>W.15</t>
  </si>
  <si>
    <t>W.16</t>
  </si>
  <si>
    <t>W.16A</t>
  </si>
  <si>
    <t>W.22</t>
  </si>
  <si>
    <t>W.10A</t>
  </si>
  <si>
    <t>W.21</t>
  </si>
  <si>
    <t>W.1C</t>
  </si>
  <si>
    <t>W.1</t>
  </si>
  <si>
    <t>W.1A</t>
  </si>
  <si>
    <t>W.5A</t>
  </si>
  <si>
    <t>W.6A</t>
  </si>
  <si>
    <t>W.3A</t>
  </si>
  <si>
    <t>W.3</t>
  </si>
  <si>
    <t>W.4A</t>
  </si>
  <si>
    <t>2497 - 2503</t>
  </si>
  <si>
    <t>2500 - 2503</t>
  </si>
  <si>
    <t>2554 - 2558</t>
  </si>
  <si>
    <t>2521 - 2524</t>
  </si>
  <si>
    <t>2523 - 2535</t>
  </si>
  <si>
    <t>2523 - 2559</t>
  </si>
  <si>
    <t>2552 - 2559</t>
  </si>
  <si>
    <t>2553 - 2558</t>
  </si>
  <si>
    <t>2536 - 2559</t>
  </si>
  <si>
    <t>2513 - 2531</t>
  </si>
  <si>
    <t>2514 - 2537</t>
  </si>
  <si>
    <t>2538 - 2559</t>
  </si>
  <si>
    <t>2506 - 2559</t>
  </si>
  <si>
    <t>2534 - 2559</t>
  </si>
  <si>
    <t>2472 - 2509</t>
  </si>
  <si>
    <t>2510 - 2531</t>
  </si>
  <si>
    <t>2510 - 2559</t>
  </si>
  <si>
    <t>2494 - 2509</t>
  </si>
  <si>
    <t>2514 - 2541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</si>
</sst>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_-* #,##0.0_-;\-* #,##0.0_-;_-* &quot;-&quot;??_-;_-@_-"/>
    <numFmt numFmtId="210" formatCode="_-* #,##0_-;\-* #,##0_-;_-* &quot;-&quot;??_-;_-@_-"/>
    <numFmt numFmtId="211" formatCode="#,##0.0"/>
    <numFmt numFmtId="212" formatCode="#,##0_ ;\-#,##0\ "/>
  </numFmts>
  <fonts count="21">
    <font>
      <sz val="14"/>
      <name val="Cordia New"/>
      <family val="0"/>
    </font>
    <font>
      <sz val="14"/>
      <name val="JasmineUPC"/>
      <family val="0"/>
    </font>
    <font>
      <sz val="8"/>
      <name val="Cordia New"/>
      <family val="0"/>
    </font>
    <font>
      <b/>
      <sz val="20"/>
      <name val="Cordia New"/>
      <family val="2"/>
    </font>
    <font>
      <b/>
      <sz val="16"/>
      <name val="Cordia New"/>
      <family val="2"/>
    </font>
    <font>
      <b/>
      <vertAlign val="superscript"/>
      <sz val="16"/>
      <name val="Cordia New"/>
      <family val="2"/>
    </font>
    <font>
      <sz val="11"/>
      <name val="JasmineUPC"/>
      <family val="1"/>
    </font>
    <font>
      <vertAlign val="superscript"/>
      <sz val="11"/>
      <name val="JasmineUPC"/>
      <family val="1"/>
    </font>
    <font>
      <sz val="16"/>
      <name val="AngsanaUPC"/>
      <family val="1"/>
    </font>
    <font>
      <b/>
      <sz val="16"/>
      <color indexed="12"/>
      <name val="TH SarabunPSK"/>
      <family val="2"/>
    </font>
    <font>
      <sz val="14"/>
      <name val="TH SarabunPSK"/>
      <family val="2"/>
    </font>
    <font>
      <b/>
      <vertAlign val="superscript"/>
      <sz val="16"/>
      <color indexed="12"/>
      <name val="TH SarabunPSK"/>
      <family val="2"/>
    </font>
    <font>
      <sz val="14"/>
      <color indexed="12"/>
      <name val="TH SarabunPSK"/>
      <family val="2"/>
    </font>
    <font>
      <b/>
      <sz val="16"/>
      <name val="TH SarabunPSK"/>
      <family val="2"/>
    </font>
    <font>
      <b/>
      <sz val="20"/>
      <color indexed="12"/>
      <name val="TH SarabunPSK"/>
      <family val="2"/>
    </font>
    <font>
      <b/>
      <sz val="14"/>
      <color indexed="10"/>
      <name val="TH SarabunPSK"/>
      <family val="2"/>
    </font>
    <font>
      <sz val="14"/>
      <color indexed="11"/>
      <name val="TH SarabunPSK"/>
      <family val="2"/>
    </font>
    <font>
      <vertAlign val="superscript"/>
      <sz val="14"/>
      <color indexed="12"/>
      <name val="TH SarabunPSK"/>
      <family val="2"/>
    </font>
    <font>
      <i/>
      <sz val="14"/>
      <color indexed="12"/>
      <name val="TH SarabunPSK"/>
      <family val="2"/>
    </font>
    <font>
      <i/>
      <vertAlign val="superscript"/>
      <sz val="14"/>
      <color indexed="12"/>
      <name val="TH SarabunPSK"/>
      <family val="2"/>
    </font>
    <font>
      <b/>
      <i/>
      <sz val="14"/>
      <color indexed="12"/>
      <name val="TH SarabunPSK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>
        <color indexed="20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0" fillId="0" borderId="0" xfId="15" applyFont="1">
      <alignment/>
      <protection/>
    </xf>
    <xf numFmtId="0" fontId="10" fillId="0" borderId="0" xfId="15" applyFont="1" applyBorder="1">
      <alignment/>
      <protection/>
    </xf>
    <xf numFmtId="0" fontId="10" fillId="0" borderId="0" xfId="15" applyFont="1" applyAlignment="1">
      <alignment horizontal="center" vertical="center"/>
      <protection/>
    </xf>
    <xf numFmtId="0" fontId="10" fillId="0" borderId="0" xfId="15" applyFont="1" applyBorder="1" applyAlignment="1">
      <alignment horizontal="center" vertical="center"/>
      <protection/>
    </xf>
    <xf numFmtId="1" fontId="12" fillId="2" borderId="1" xfId="15" applyNumberFormat="1" applyFont="1" applyFill="1" applyBorder="1" applyAlignment="1">
      <alignment horizontal="center" vertical="center"/>
      <protection/>
    </xf>
    <xf numFmtId="0" fontId="10" fillId="0" borderId="0" xfId="15" applyFont="1" applyFill="1" applyAlignment="1">
      <alignment horizontal="center"/>
      <protection/>
    </xf>
    <xf numFmtId="0" fontId="10" fillId="0" borderId="0" xfId="15" applyFont="1" applyFill="1" applyBorder="1" applyAlignment="1">
      <alignment horizontal="center" vertical="center"/>
      <protection/>
    </xf>
    <xf numFmtId="2" fontId="10" fillId="0" borderId="0" xfId="15" applyNumberFormat="1" applyFont="1" applyFill="1" applyBorder="1" applyAlignment="1">
      <alignment horizontal="center" vertical="center"/>
      <protection/>
    </xf>
    <xf numFmtId="0" fontId="10" fillId="0" borderId="0" xfId="15" applyFont="1" applyFill="1">
      <alignment/>
      <protection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3" borderId="0" xfId="15" applyFont="1" applyFill="1" applyAlignment="1">
      <alignment horizontal="center"/>
      <protection/>
    </xf>
    <xf numFmtId="0" fontId="10" fillId="4" borderId="0" xfId="0" applyFont="1" applyFill="1" applyAlignment="1">
      <alignment/>
    </xf>
    <xf numFmtId="0" fontId="10" fillId="5" borderId="0" xfId="15" applyFont="1" applyFill="1">
      <alignment/>
      <protection/>
    </xf>
    <xf numFmtId="0" fontId="10" fillId="2" borderId="0" xfId="15" applyFont="1" applyFill="1">
      <alignment/>
      <protection/>
    </xf>
    <xf numFmtId="0" fontId="16" fillId="0" borderId="0" xfId="15" applyFont="1" applyFill="1" applyAlignment="1">
      <alignment vertical="center"/>
      <protection/>
    </xf>
    <xf numFmtId="1" fontId="10" fillId="6" borderId="2" xfId="15" applyNumberFormat="1" applyFont="1" applyFill="1" applyBorder="1" applyAlignment="1" applyProtection="1">
      <alignment horizontal="center" vertical="center"/>
      <protection/>
    </xf>
    <xf numFmtId="1" fontId="10" fillId="6" borderId="1" xfId="15" applyNumberFormat="1" applyFont="1" applyFill="1" applyBorder="1" applyAlignment="1" applyProtection="1">
      <alignment horizontal="center" vertical="center"/>
      <protection/>
    </xf>
    <xf numFmtId="0" fontId="10" fillId="6" borderId="3" xfId="15" applyFont="1" applyFill="1" applyBorder="1" applyAlignment="1">
      <alignment horizontal="center" vertical="center"/>
      <protection/>
    </xf>
    <xf numFmtId="0" fontId="10" fillId="2" borderId="1" xfId="15" applyFont="1" applyFill="1" applyBorder="1" applyAlignment="1">
      <alignment horizontal="center" vertical="center"/>
      <protection/>
    </xf>
    <xf numFmtId="0" fontId="15" fillId="2" borderId="1" xfId="15" applyFont="1" applyFill="1" applyBorder="1" applyAlignment="1">
      <alignment horizontal="center" vertical="center"/>
      <protection/>
    </xf>
    <xf numFmtId="0" fontId="10" fillId="2" borderId="3" xfId="15" applyFont="1" applyFill="1" applyBorder="1" applyAlignment="1">
      <alignment horizontal="center" vertical="center"/>
      <protection/>
    </xf>
    <xf numFmtId="0" fontId="20" fillId="4" borderId="4" xfId="0" applyFont="1" applyFill="1" applyBorder="1" applyAlignment="1">
      <alignment horizontal="center" vertical="justify"/>
    </xf>
    <xf numFmtId="0" fontId="18" fillId="4" borderId="5" xfId="0" applyFont="1" applyFill="1" applyBorder="1" applyAlignment="1">
      <alignment horizontal="center" vertical="justify"/>
    </xf>
    <xf numFmtId="208" fontId="15" fillId="4" borderId="1" xfId="15" applyNumberFormat="1" applyFont="1" applyFill="1" applyBorder="1" applyAlignment="1">
      <alignment horizontal="center" vertical="center"/>
      <protection/>
    </xf>
    <xf numFmtId="208" fontId="10" fillId="4" borderId="1" xfId="15" applyNumberFormat="1" applyFont="1" applyFill="1" applyBorder="1" applyAlignment="1">
      <alignment horizontal="center" vertical="center"/>
      <protection/>
    </xf>
    <xf numFmtId="0" fontId="20" fillId="7" borderId="4" xfId="0" applyFont="1" applyFill="1" applyBorder="1" applyAlignment="1">
      <alignment horizontal="center" vertical="justify"/>
    </xf>
    <xf numFmtId="0" fontId="18" fillId="7" borderId="5" xfId="0" applyFont="1" applyFill="1" applyBorder="1" applyAlignment="1">
      <alignment horizontal="center" vertical="justify"/>
    </xf>
    <xf numFmtId="208" fontId="15" fillId="7" borderId="1" xfId="15" applyNumberFormat="1" applyFont="1" applyFill="1" applyBorder="1" applyAlignment="1">
      <alignment horizontal="center" vertical="center"/>
      <protection/>
    </xf>
    <xf numFmtId="208" fontId="10" fillId="7" borderId="1" xfId="15" applyNumberFormat="1" applyFont="1" applyFill="1" applyBorder="1" applyAlignment="1">
      <alignment horizontal="center" vertical="center"/>
      <protection/>
    </xf>
    <xf numFmtId="0" fontId="20" fillId="8" borderId="6" xfId="0" applyFont="1" applyFill="1" applyBorder="1" applyAlignment="1">
      <alignment horizontal="center" vertical="justify"/>
    </xf>
    <xf numFmtId="0" fontId="18" fillId="8" borderId="0" xfId="0" applyFont="1" applyFill="1" applyBorder="1" applyAlignment="1">
      <alignment horizontal="center" vertical="justify"/>
    </xf>
    <xf numFmtId="0" fontId="20" fillId="9" borderId="7" xfId="15" applyFont="1" applyFill="1" applyBorder="1" applyAlignment="1">
      <alignment horizontal="center" vertical="justify"/>
      <protection/>
    </xf>
    <xf numFmtId="0" fontId="18" fillId="9" borderId="8" xfId="15" applyFont="1" applyFill="1" applyBorder="1" applyAlignment="1">
      <alignment horizontal="center" vertical="center"/>
      <protection/>
    </xf>
    <xf numFmtId="0" fontId="10" fillId="9" borderId="1" xfId="15" applyFont="1" applyFill="1" applyBorder="1" applyAlignment="1">
      <alignment horizontal="center" vertical="center"/>
      <protection/>
    </xf>
    <xf numFmtId="0" fontId="20" fillId="6" borderId="7" xfId="15" applyFont="1" applyFill="1" applyBorder="1" applyAlignment="1">
      <alignment horizontal="center" vertical="center"/>
      <protection/>
    </xf>
    <xf numFmtId="0" fontId="20" fillId="6" borderId="8" xfId="15" applyFont="1" applyFill="1" applyBorder="1" applyAlignment="1">
      <alignment horizontal="center" vertical="center"/>
      <protection/>
    </xf>
    <xf numFmtId="0" fontId="20" fillId="2" borderId="7" xfId="15" applyFont="1" applyFill="1" applyBorder="1" applyAlignment="1">
      <alignment horizontal="center" vertical="center"/>
      <protection/>
    </xf>
    <xf numFmtId="0" fontId="0" fillId="0" borderId="8" xfId="0" applyBorder="1" applyAlignment="1">
      <alignment/>
    </xf>
    <xf numFmtId="208" fontId="10" fillId="8" borderId="2" xfId="15" applyNumberFormat="1" applyFont="1" applyFill="1" applyBorder="1" applyAlignment="1">
      <alignment horizontal="center" vertical="center"/>
      <protection/>
    </xf>
    <xf numFmtId="0" fontId="10" fillId="9" borderId="2" xfId="15" applyFont="1" applyFill="1" applyBorder="1" applyAlignment="1">
      <alignment horizontal="center" vertical="center"/>
      <protection/>
    </xf>
    <xf numFmtId="208" fontId="10" fillId="8" borderId="1" xfId="15" applyNumberFormat="1" applyFont="1" applyFill="1" applyBorder="1" applyAlignment="1">
      <alignment horizontal="center" vertical="center"/>
      <protection/>
    </xf>
    <xf numFmtId="208" fontId="10" fillId="4" borderId="3" xfId="15" applyNumberFormat="1" applyFont="1" applyFill="1" applyBorder="1" applyAlignment="1">
      <alignment horizontal="center" vertical="center"/>
      <protection/>
    </xf>
    <xf numFmtId="208" fontId="10" fillId="7" borderId="3" xfId="15" applyNumberFormat="1" applyFont="1" applyFill="1" applyBorder="1" applyAlignment="1">
      <alignment horizontal="center" vertical="center"/>
      <protection/>
    </xf>
    <xf numFmtId="208" fontId="10" fillId="8" borderId="3" xfId="15" applyNumberFormat="1" applyFont="1" applyFill="1" applyBorder="1" applyAlignment="1">
      <alignment horizontal="center" vertical="center"/>
      <protection/>
    </xf>
    <xf numFmtId="0" fontId="10" fillId="9" borderId="3" xfId="15" applyFont="1" applyFill="1" applyBorder="1" applyAlignment="1">
      <alignment horizontal="center" vertical="center"/>
      <protection/>
    </xf>
    <xf numFmtId="0" fontId="10" fillId="6" borderId="1" xfId="15" applyFont="1" applyFill="1" applyBorder="1" applyAlignment="1">
      <alignment horizontal="center" vertical="center"/>
      <protection/>
    </xf>
    <xf numFmtId="208" fontId="10" fillId="4" borderId="1" xfId="0" applyNumberFormat="1" applyFont="1" applyFill="1" applyBorder="1" applyAlignment="1">
      <alignment horizontal="center" vertical="center"/>
    </xf>
    <xf numFmtId="208" fontId="10" fillId="7" borderId="1" xfId="0" applyNumberFormat="1" applyFont="1" applyFill="1" applyBorder="1" applyAlignment="1">
      <alignment horizontal="center" vertical="center"/>
    </xf>
    <xf numFmtId="0" fontId="15" fillId="2" borderId="2" xfId="15" applyFont="1" applyFill="1" applyBorder="1" applyAlignment="1">
      <alignment horizontal="center" vertical="center"/>
      <protection/>
    </xf>
    <xf numFmtId="208" fontId="15" fillId="4" borderId="2" xfId="15" applyNumberFormat="1" applyFont="1" applyFill="1" applyBorder="1" applyAlignment="1">
      <alignment horizontal="center" vertical="center"/>
      <protection/>
    </xf>
    <xf numFmtId="208" fontId="15" fillId="7" borderId="2" xfId="15" applyNumberFormat="1" applyFont="1" applyFill="1" applyBorder="1" applyAlignment="1">
      <alignment horizontal="center" vertical="center"/>
      <protection/>
    </xf>
  </cellXfs>
  <cellStyles count="7">
    <cellStyle name="Normal" xfId="0"/>
    <cellStyle name="Normal_CORQ-DA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Cordia New"/>
                <a:ea typeface="Cordia New"/>
                <a:cs typeface="Cordia New"/>
              </a:rPr>
              <a:t>ความสัมพันธ์ระหว่างปริมาณน้ำสูงสุดและพื้นที่รับน้ำของลุ่มน้ำปิง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/>
                  </a:pPr>
                </a:p>
              </c:txPr>
              <c:numFmt formatCode="General"/>
              <c:spPr>
                <a:ln w="3175">
                  <a:noFill/>
                </a:ln>
              </c:spPr>
            </c:trendlineLbl>
          </c:trendline>
          <c:xVal>
            <c:strRef>
              <c:f>ลุ่มน้ำวัง!#REF!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ลุ่มน้ำวัง!#REF!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0384277"/>
        <c:axId val="26349630"/>
      </c:scatterChart>
      <c:valAx>
        <c:axId val="10384277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พื้นที่รับน้ำ - กม</a:t>
                </a:r>
                <a:r>
                  <a:rPr lang="en-US" cap="none" sz="1600" b="1" i="0" u="none" baseline="30000">
                    <a:latin typeface="Cordia New"/>
                    <a:ea typeface="Cordia New"/>
                    <a:cs typeface="Cordia New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26349630"/>
        <c:crossesAt val="0.01"/>
        <c:crossBetween val="midCat"/>
        <c:dispUnits/>
      </c:valAx>
      <c:valAx>
        <c:axId val="2634963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ปริมาณน้ำสูงสุด - ลบ.ม./วิ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1038427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ความสัมพันธ์ระหว่างปริมาณน้ำเฉลี่ยรายปีและพื้นที่รับน้ำของลุ่มน้ำวัง</a:t>
            </a:r>
          </a:p>
        </c:rich>
      </c:tx>
      <c:layout>
        <c:manualLayout>
          <c:xMode val="factor"/>
          <c:yMode val="factor"/>
          <c:x val="-0.00125"/>
          <c:y val="0.043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225"/>
          <c:y val="0.1865"/>
          <c:w val="0.8775"/>
          <c:h val="0.7425"/>
        </c:manualLayout>
      </c:layout>
      <c:scatterChart>
        <c:scatterStyle val="lineMarker"/>
        <c:varyColors val="0"/>
        <c:ser>
          <c:idx val="0"/>
          <c:order val="0"/>
          <c:tx>
            <c:v>ปริมาณน้ำเฉลี่ยกับพื้นที่รับน้ำ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2"/>
            <c:backward val="2"/>
            <c:dispEq val="0"/>
            <c:dispRSqr val="0"/>
          </c:trendline>
          <c:xVal>
            <c:numRef>
              <c:f>ลุ่มน้ำวัง!$F$3:$F$26</c:f>
              <c:numCache>
                <c:ptCount val="24"/>
                <c:pt idx="0">
                  <c:v>150</c:v>
                </c:pt>
                <c:pt idx="1">
                  <c:v>196</c:v>
                </c:pt>
                <c:pt idx="2">
                  <c:v>347</c:v>
                </c:pt>
                <c:pt idx="3">
                  <c:v>371</c:v>
                </c:pt>
                <c:pt idx="4">
                  <c:v>634</c:v>
                </c:pt>
                <c:pt idx="5">
                  <c:v>649</c:v>
                </c:pt>
                <c:pt idx="6">
                  <c:v>726</c:v>
                </c:pt>
                <c:pt idx="7">
                  <c:v>754</c:v>
                </c:pt>
                <c:pt idx="8">
                  <c:v>762</c:v>
                </c:pt>
                <c:pt idx="9">
                  <c:v>788</c:v>
                </c:pt>
                <c:pt idx="10">
                  <c:v>941</c:v>
                </c:pt>
                <c:pt idx="11">
                  <c:v>1103</c:v>
                </c:pt>
                <c:pt idx="12">
                  <c:v>1284</c:v>
                </c:pt>
                <c:pt idx="13">
                  <c:v>1392</c:v>
                </c:pt>
                <c:pt idx="14">
                  <c:v>1549</c:v>
                </c:pt>
                <c:pt idx="15">
                  <c:v>2798</c:v>
                </c:pt>
                <c:pt idx="16">
                  <c:v>3367</c:v>
                </c:pt>
                <c:pt idx="17">
                  <c:v>3478</c:v>
                </c:pt>
                <c:pt idx="18">
                  <c:v>3480</c:v>
                </c:pt>
                <c:pt idx="19">
                  <c:v>3481</c:v>
                </c:pt>
                <c:pt idx="20">
                  <c:v>5278</c:v>
                </c:pt>
                <c:pt idx="21">
                  <c:v>8150</c:v>
                </c:pt>
                <c:pt idx="22">
                  <c:v>8924</c:v>
                </c:pt>
                <c:pt idx="23">
                  <c:v>8985</c:v>
                </c:pt>
              </c:numCache>
            </c:numRef>
          </c:xVal>
          <c:yVal>
            <c:numRef>
              <c:f>ลุ่มน้ำวัง!$C$3:$C$26</c:f>
              <c:numCache>
                <c:ptCount val="24"/>
                <c:pt idx="0">
                  <c:v>47.4</c:v>
                </c:pt>
                <c:pt idx="1">
                  <c:v>44.71</c:v>
                </c:pt>
                <c:pt idx="2">
                  <c:v>61.97</c:v>
                </c:pt>
                <c:pt idx="3">
                  <c:v>255.01291776000008</c:v>
                </c:pt>
                <c:pt idx="4">
                  <c:v>80.211</c:v>
                </c:pt>
                <c:pt idx="5">
                  <c:v>52.22</c:v>
                </c:pt>
                <c:pt idx="6">
                  <c:v>185.0817608888889</c:v>
                </c:pt>
                <c:pt idx="7">
                  <c:v>134.89</c:v>
                </c:pt>
                <c:pt idx="8">
                  <c:v>144.4</c:v>
                </c:pt>
                <c:pt idx="9">
                  <c:v>223.75493280000003</c:v>
                </c:pt>
                <c:pt idx="10">
                  <c:v>164.4</c:v>
                </c:pt>
                <c:pt idx="11">
                  <c:v>154.56</c:v>
                </c:pt>
                <c:pt idx="12">
                  <c:v>255.5</c:v>
                </c:pt>
                <c:pt idx="13">
                  <c:v>266.9</c:v>
                </c:pt>
                <c:pt idx="14">
                  <c:v>225</c:v>
                </c:pt>
                <c:pt idx="15">
                  <c:v>476.8</c:v>
                </c:pt>
                <c:pt idx="16">
                  <c:v>542.4</c:v>
                </c:pt>
                <c:pt idx="17">
                  <c:v>538.4</c:v>
                </c:pt>
                <c:pt idx="18">
                  <c:v>928.48</c:v>
                </c:pt>
                <c:pt idx="19">
                  <c:v>536.35</c:v>
                </c:pt>
                <c:pt idx="20">
                  <c:v>998.4886416000002</c:v>
                </c:pt>
                <c:pt idx="21">
                  <c:v>1839.9566448000005</c:v>
                </c:pt>
                <c:pt idx="22">
                  <c:v>1280</c:v>
                </c:pt>
                <c:pt idx="23">
                  <c:v>1514.06</c:v>
                </c:pt>
              </c:numCache>
            </c:numRef>
          </c:yVal>
          <c:smooth val="0"/>
        </c:ser>
        <c:axId val="35820079"/>
        <c:axId val="53945256"/>
      </c:scatterChart>
      <c:valAx>
        <c:axId val="35820079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6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FF"/>
                </a:solidFill>
              </a:defRPr>
            </a:pPr>
          </a:p>
        </c:txPr>
        <c:crossAx val="53945256"/>
        <c:crossesAt val="0.01"/>
        <c:crossBetween val="midCat"/>
        <c:dispUnits/>
        <c:majorUnit val="10"/>
        <c:minorUnit val="10"/>
      </c:valAx>
      <c:valAx>
        <c:axId val="53945256"/>
        <c:scaling>
          <c:logBase val="10"/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.00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FF0000"/>
                </a:solidFill>
              </a:defRPr>
            </a:pPr>
          </a:p>
        </c:txPr>
        <c:crossAx val="35820079"/>
        <c:crossesAt val="10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ความสัมพันธ์ระหว่างปริมาณน้ำสูงสุดรายปีและพื้นที่รับน้ำของลุ่มน้ำวัง</a:t>
            </a:r>
          </a:p>
        </c:rich>
      </c:tx>
      <c:layout>
        <c:manualLayout>
          <c:xMode val="factor"/>
          <c:yMode val="factor"/>
          <c:x val="0.01925"/>
          <c:y val="0.04475"/>
        </c:manualLayout>
      </c:layout>
      <c:spPr>
        <a:gradFill rotWithShape="1">
          <a:gsLst>
            <a:gs pos="0">
              <a:srgbClr val="FF9900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225"/>
          <c:y val="0.1865"/>
          <c:w val="0.8635"/>
          <c:h val="0.7425"/>
        </c:manualLayout>
      </c:layout>
      <c:scatterChart>
        <c:scatterStyle val="lineMarker"/>
        <c:varyColors val="0"/>
        <c:ser>
          <c:idx val="0"/>
          <c:order val="0"/>
          <c:tx>
            <c:v>ปริมาณน้ำเฉลี่ยกับพื้นที่รับน้ำ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1"/>
            <c:dispEq val="0"/>
            <c:dispRSqr val="0"/>
          </c:trendline>
          <c:xVal>
            <c:numRef>
              <c:f>ลุ่มน้ำวัง!$F$3:$F$26</c:f>
              <c:numCache>
                <c:ptCount val="24"/>
                <c:pt idx="0">
                  <c:v>150</c:v>
                </c:pt>
                <c:pt idx="1">
                  <c:v>196</c:v>
                </c:pt>
                <c:pt idx="2">
                  <c:v>347</c:v>
                </c:pt>
                <c:pt idx="3">
                  <c:v>371</c:v>
                </c:pt>
                <c:pt idx="4">
                  <c:v>634</c:v>
                </c:pt>
                <c:pt idx="5">
                  <c:v>649</c:v>
                </c:pt>
                <c:pt idx="6">
                  <c:v>726</c:v>
                </c:pt>
                <c:pt idx="7">
                  <c:v>754</c:v>
                </c:pt>
                <c:pt idx="8">
                  <c:v>762</c:v>
                </c:pt>
                <c:pt idx="9">
                  <c:v>788</c:v>
                </c:pt>
                <c:pt idx="10">
                  <c:v>941</c:v>
                </c:pt>
                <c:pt idx="11">
                  <c:v>1103</c:v>
                </c:pt>
                <c:pt idx="12">
                  <c:v>1284</c:v>
                </c:pt>
                <c:pt idx="13">
                  <c:v>1392</c:v>
                </c:pt>
                <c:pt idx="14">
                  <c:v>1549</c:v>
                </c:pt>
                <c:pt idx="15">
                  <c:v>2798</c:v>
                </c:pt>
                <c:pt idx="16">
                  <c:v>3367</c:v>
                </c:pt>
                <c:pt idx="17">
                  <c:v>3478</c:v>
                </c:pt>
                <c:pt idx="18">
                  <c:v>3480</c:v>
                </c:pt>
                <c:pt idx="19">
                  <c:v>3481</c:v>
                </c:pt>
                <c:pt idx="20">
                  <c:v>5278</c:v>
                </c:pt>
                <c:pt idx="21">
                  <c:v>8150</c:v>
                </c:pt>
                <c:pt idx="22">
                  <c:v>8924</c:v>
                </c:pt>
                <c:pt idx="23">
                  <c:v>8985</c:v>
                </c:pt>
              </c:numCache>
            </c:numRef>
          </c:xVal>
          <c:yVal>
            <c:numRef>
              <c:f>ลุ่มน้ำวัง!$D$3:$D$26</c:f>
              <c:numCache>
                <c:ptCount val="24"/>
                <c:pt idx="0">
                  <c:v>229</c:v>
                </c:pt>
                <c:pt idx="1">
                  <c:v>156</c:v>
                </c:pt>
                <c:pt idx="2">
                  <c:v>774.6</c:v>
                </c:pt>
                <c:pt idx="3">
                  <c:v>435</c:v>
                </c:pt>
                <c:pt idx="4">
                  <c:v>183</c:v>
                </c:pt>
                <c:pt idx="5">
                  <c:v>101.06</c:v>
                </c:pt>
                <c:pt idx="6">
                  <c:v>698</c:v>
                </c:pt>
                <c:pt idx="7">
                  <c:v>600</c:v>
                </c:pt>
                <c:pt idx="8">
                  <c:v>626.89</c:v>
                </c:pt>
                <c:pt idx="9">
                  <c:v>467</c:v>
                </c:pt>
                <c:pt idx="10">
                  <c:v>533.5</c:v>
                </c:pt>
                <c:pt idx="11">
                  <c:v>563</c:v>
                </c:pt>
                <c:pt idx="12">
                  <c:v>687</c:v>
                </c:pt>
                <c:pt idx="13">
                  <c:v>743</c:v>
                </c:pt>
                <c:pt idx="14">
                  <c:v>573.43</c:v>
                </c:pt>
                <c:pt idx="15">
                  <c:v>772.4</c:v>
                </c:pt>
                <c:pt idx="16">
                  <c:v>900</c:v>
                </c:pt>
                <c:pt idx="17">
                  <c:v>912</c:v>
                </c:pt>
                <c:pt idx="18">
                  <c:v>1100</c:v>
                </c:pt>
                <c:pt idx="19">
                  <c:v>704</c:v>
                </c:pt>
                <c:pt idx="20">
                  <c:v>901.2</c:v>
                </c:pt>
                <c:pt idx="21">
                  <c:v>1473.1</c:v>
                </c:pt>
                <c:pt idx="22">
                  <c:v>1399</c:v>
                </c:pt>
                <c:pt idx="23">
                  <c:v>1756</c:v>
                </c:pt>
              </c:numCache>
            </c:numRef>
          </c:yVal>
          <c:smooth val="0"/>
        </c:ser>
        <c:axId val="15745257"/>
        <c:axId val="7489586"/>
      </c:scatterChart>
      <c:valAx>
        <c:axId val="15745257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6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FF"/>
                </a:solidFill>
              </a:defRPr>
            </a:pPr>
          </a:p>
        </c:txPr>
        <c:crossAx val="7489586"/>
        <c:crossesAt val="0.01"/>
        <c:crossBetween val="midCat"/>
        <c:dispUnits/>
        <c:majorUnit val="10"/>
        <c:minorUnit val="10"/>
      </c:valAx>
      <c:valAx>
        <c:axId val="7489586"/>
        <c:scaling>
          <c:logBase val="10"/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FF0000"/>
                </a:solidFill>
              </a:defRPr>
            </a:pPr>
          </a:p>
        </c:txPr>
        <c:crossAx val="15745257"/>
        <c:crossesAt val="10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ความสัมพันธ์ระหว่างMean annual runoff yield กับพื้นที่รับน้ำของลุ่มน้ำวัง </a:t>
            </a:r>
          </a:p>
        </c:rich>
      </c:tx>
      <c:layout>
        <c:manualLayout>
          <c:xMode val="factor"/>
          <c:yMode val="factor"/>
          <c:x val="0.00575"/>
          <c:y val="0.05025"/>
        </c:manualLayout>
      </c:layout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225"/>
          <c:y val="0.1865"/>
          <c:w val="0.875"/>
          <c:h val="0.7425"/>
        </c:manualLayout>
      </c:layout>
      <c:scatterChart>
        <c:scatterStyle val="lineMarker"/>
        <c:varyColors val="0"/>
        <c:ser>
          <c:idx val="0"/>
          <c:order val="0"/>
          <c:tx>
            <c:v>ปริมาณน้ำเฉลี่ยกับพื้นที่รับน้ำ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power"/>
            <c:forward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ลุ่มน้ำวัง!$F$3:$F$26</c:f>
              <c:numCache>
                <c:ptCount val="24"/>
                <c:pt idx="0">
                  <c:v>150</c:v>
                </c:pt>
                <c:pt idx="1">
                  <c:v>196</c:v>
                </c:pt>
                <c:pt idx="2">
                  <c:v>347</c:v>
                </c:pt>
                <c:pt idx="3">
                  <c:v>371</c:v>
                </c:pt>
                <c:pt idx="4">
                  <c:v>634</c:v>
                </c:pt>
                <c:pt idx="5">
                  <c:v>649</c:v>
                </c:pt>
                <c:pt idx="6">
                  <c:v>726</c:v>
                </c:pt>
                <c:pt idx="7">
                  <c:v>754</c:v>
                </c:pt>
                <c:pt idx="8">
                  <c:v>762</c:v>
                </c:pt>
                <c:pt idx="9">
                  <c:v>788</c:v>
                </c:pt>
                <c:pt idx="10">
                  <c:v>941</c:v>
                </c:pt>
                <c:pt idx="11">
                  <c:v>1103</c:v>
                </c:pt>
                <c:pt idx="12">
                  <c:v>1284</c:v>
                </c:pt>
                <c:pt idx="13">
                  <c:v>1392</c:v>
                </c:pt>
                <c:pt idx="14">
                  <c:v>1549</c:v>
                </c:pt>
                <c:pt idx="15">
                  <c:v>2798</c:v>
                </c:pt>
                <c:pt idx="16">
                  <c:v>3367</c:v>
                </c:pt>
                <c:pt idx="17">
                  <c:v>3478</c:v>
                </c:pt>
                <c:pt idx="18">
                  <c:v>3480</c:v>
                </c:pt>
                <c:pt idx="19">
                  <c:v>3481</c:v>
                </c:pt>
                <c:pt idx="20">
                  <c:v>5278</c:v>
                </c:pt>
                <c:pt idx="21">
                  <c:v>8150</c:v>
                </c:pt>
                <c:pt idx="22">
                  <c:v>8924</c:v>
                </c:pt>
                <c:pt idx="23">
                  <c:v>8985</c:v>
                </c:pt>
              </c:numCache>
            </c:numRef>
          </c:xVal>
          <c:yVal>
            <c:numRef>
              <c:f>ลุ่มน้ำวัง!$E$3:$E$26</c:f>
              <c:numCache>
                <c:ptCount val="24"/>
                <c:pt idx="0">
                  <c:v>10.020294266869609</c:v>
                </c:pt>
                <c:pt idx="1">
                  <c:v>7.23339183466385</c:v>
                </c:pt>
                <c:pt idx="2">
                  <c:v>5.66298504101986</c:v>
                </c:pt>
                <c:pt idx="3">
                  <c:v>21.7962441383894</c:v>
                </c:pt>
                <c:pt idx="4">
                  <c:v>4.011788840393914</c:v>
                </c:pt>
                <c:pt idx="5">
                  <c:v>2.551441197830796</c:v>
                </c:pt>
                <c:pt idx="6">
                  <c:v>8.083889996935982</c:v>
                </c:pt>
                <c:pt idx="7">
                  <c:v>5.672856552639264</c:v>
                </c:pt>
                <c:pt idx="8">
                  <c:v>6.00904719482363</c:v>
                </c:pt>
                <c:pt idx="9">
                  <c:v>9.0040893076513</c:v>
                </c:pt>
                <c:pt idx="10">
                  <c:v>5.539946654761847</c:v>
                </c:pt>
                <c:pt idx="11">
                  <c:v>4.443395692666051</c:v>
                </c:pt>
                <c:pt idx="12">
                  <c:v>6.309853467174339</c:v>
                </c:pt>
                <c:pt idx="13">
                  <c:v>6.0799881325192295</c:v>
                </c:pt>
                <c:pt idx="14">
                  <c:v>4.606005936957413</c:v>
                </c:pt>
                <c:pt idx="15">
                  <c:v>5.403584280864529</c:v>
                </c:pt>
                <c:pt idx="16">
                  <c:v>5.108224286306478</c:v>
                </c:pt>
                <c:pt idx="17">
                  <c:v>4.908726855681096</c:v>
                </c:pt>
                <c:pt idx="18">
                  <c:v>8.460318293415444</c:v>
                </c:pt>
                <c:pt idx="19">
                  <c:v>4.885822157567405</c:v>
                </c:pt>
                <c:pt idx="20">
                  <c:v>5.998838030179552</c:v>
                </c:pt>
                <c:pt idx="21">
                  <c:v>7.158851836288766</c:v>
                </c:pt>
                <c:pt idx="22">
                  <c:v>4.548244479966233</c:v>
                </c:pt>
                <c:pt idx="23">
                  <c:v>5.343408753582483</c:v>
                </c:pt>
              </c:numCache>
            </c:numRef>
          </c:yVal>
          <c:smooth val="0"/>
        </c:ser>
        <c:axId val="297411"/>
        <c:axId val="2676700"/>
      </c:scatterChart>
      <c:valAx>
        <c:axId val="297411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6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FF"/>
                </a:solidFill>
              </a:defRPr>
            </a:pPr>
          </a:p>
        </c:txPr>
        <c:crossAx val="2676700"/>
        <c:crossesAt val="0.1"/>
        <c:crossBetween val="midCat"/>
        <c:dispUnits/>
      </c:valAx>
      <c:valAx>
        <c:axId val="2676700"/>
        <c:scaling>
          <c:logBase val="10"/>
          <c:orientation val="minMax"/>
          <c:max val="1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ลิตร./วินาที/กม</a:t>
                </a:r>
                <a:r>
                  <a:rPr lang="en-US" cap="none" sz="1600" b="1" i="0" u="none" baseline="30000">
                    <a:solidFill>
                      <a:srgbClr val="0000FF"/>
                    </a:solidFill>
                  </a:rPr>
                  <a:t>2</a:t>
                </a: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FF0000"/>
                </a:solidFill>
              </a:defRPr>
            </a:pPr>
          </a:p>
        </c:txPr>
        <c:crossAx val="297411"/>
        <c:crossesAt val="10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Scale="91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 zoomScale="91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 zoomScale="9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14201775" y="0"/>
        <a:ext cx="0" cy="770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0.3095</cdr:x>
      <cdr:y>0.3695</cdr:y>
    </cdr:from>
    <cdr:to>
      <cdr:x>0.72025</cdr:x>
      <cdr:y>0.599</cdr:y>
    </cdr:to>
    <cdr:sp>
      <cdr:nvSpPr>
        <cdr:cNvPr id="1" name="Line 1"/>
        <cdr:cNvSpPr>
          <a:spLocks/>
        </cdr:cNvSpPr>
      </cdr:nvSpPr>
      <cdr:spPr>
        <a:xfrm flipV="1">
          <a:off x="2876550" y="2105025"/>
          <a:ext cx="3819525" cy="13144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cdr:txBody>
    </cdr:sp>
  </cdr:relSizeAnchor>
  <cdr:relSizeAnchor xmlns:cdr="http://schemas.openxmlformats.org/drawingml/2006/chartDrawing">
    <cdr:from>
      <cdr:x>0.33225</cdr:x>
      <cdr:y>0.41425</cdr:y>
    </cdr:from>
    <cdr:to>
      <cdr:x>0.63125</cdr:x>
      <cdr:y>0.452</cdr:y>
    </cdr:to>
    <cdr:sp>
      <cdr:nvSpPr>
        <cdr:cNvPr id="2" name="AutoShape 3"/>
        <cdr:cNvSpPr>
          <a:spLocks/>
        </cdr:cNvSpPr>
      </cdr:nvSpPr>
      <cdr:spPr>
        <a:xfrm rot="20364155">
          <a:off x="3086100" y="2362200"/>
          <a:ext cx="2781300" cy="2190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Envelope curve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</cdr:x>
      <cdr:y>0.37675</cdr:y>
    </cdr:from>
    <cdr:to>
      <cdr:x>0.72475</cdr:x>
      <cdr:y>0.5205</cdr:y>
    </cdr:to>
    <cdr:sp>
      <cdr:nvSpPr>
        <cdr:cNvPr id="1" name="Line 1"/>
        <cdr:cNvSpPr>
          <a:spLocks/>
        </cdr:cNvSpPr>
      </cdr:nvSpPr>
      <cdr:spPr>
        <a:xfrm flipV="1">
          <a:off x="2609850" y="2152650"/>
          <a:ext cx="4133850" cy="8191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cdr:txBody>
    </cdr:sp>
  </cdr:relSizeAnchor>
  <cdr:relSizeAnchor xmlns:cdr="http://schemas.openxmlformats.org/drawingml/2006/chartDrawing">
    <cdr:from>
      <cdr:x>0.34125</cdr:x>
      <cdr:y>0.37675</cdr:y>
    </cdr:from>
    <cdr:to>
      <cdr:x>0.63975</cdr:x>
      <cdr:y>0.414</cdr:y>
    </cdr:to>
    <cdr:sp>
      <cdr:nvSpPr>
        <cdr:cNvPr id="2" name="AutoShape 2"/>
        <cdr:cNvSpPr>
          <a:spLocks/>
        </cdr:cNvSpPr>
      </cdr:nvSpPr>
      <cdr:spPr>
        <a:xfrm rot="20876550">
          <a:off x="3171825" y="2152650"/>
          <a:ext cx="2781300" cy="2095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Envelope curve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108"/>
  <sheetViews>
    <sheetView tabSelected="1" workbookViewId="0" topLeftCell="A7">
      <selection activeCell="I28" sqref="I28"/>
    </sheetView>
  </sheetViews>
  <sheetFormatPr defaultColWidth="9.140625" defaultRowHeight="21.75"/>
  <cols>
    <col min="1" max="1" width="14.57421875" style="12" customWidth="1"/>
    <col min="2" max="2" width="14.57421875" style="13" customWidth="1"/>
    <col min="3" max="5" width="14.57421875" style="14" customWidth="1"/>
    <col min="6" max="6" width="14.57421875" style="15" customWidth="1"/>
    <col min="7" max="10" width="13.28125" style="1" customWidth="1"/>
    <col min="11" max="11" width="16.7109375" style="1" customWidth="1"/>
    <col min="12" max="18" width="9.28125" style="1" customWidth="1"/>
    <col min="19" max="16384" width="11.421875" style="1" customWidth="1"/>
  </cols>
  <sheetData>
    <row r="1" spans="1:17" ht="19.5" customHeight="1">
      <c r="A1" s="36" t="s">
        <v>0</v>
      </c>
      <c r="B1" s="38" t="s">
        <v>1</v>
      </c>
      <c r="C1" s="23" t="s">
        <v>2</v>
      </c>
      <c r="D1" s="27" t="s">
        <v>5</v>
      </c>
      <c r="E1" s="31" t="s">
        <v>8</v>
      </c>
      <c r="F1" s="33" t="s">
        <v>3</v>
      </c>
      <c r="Q1" s="2"/>
    </row>
    <row r="2" spans="1:17" ht="19.5" customHeight="1">
      <c r="A2" s="37"/>
      <c r="B2" s="39"/>
      <c r="C2" s="24" t="s">
        <v>4</v>
      </c>
      <c r="D2" s="28" t="s">
        <v>6</v>
      </c>
      <c r="E2" s="32" t="s">
        <v>9</v>
      </c>
      <c r="F2" s="34" t="s">
        <v>7</v>
      </c>
      <c r="Q2" s="2"/>
    </row>
    <row r="3" spans="1:18" ht="13.5" customHeight="1">
      <c r="A3" s="17" t="s">
        <v>13</v>
      </c>
      <c r="B3" s="50" t="s">
        <v>11</v>
      </c>
      <c r="C3" s="51">
        <v>47.4</v>
      </c>
      <c r="D3" s="52">
        <v>229</v>
      </c>
      <c r="E3" s="40">
        <f>C3*1000/(0.0864*365*F3)</f>
        <v>10.020294266869609</v>
      </c>
      <c r="F3" s="41">
        <v>150</v>
      </c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3"/>
    </row>
    <row r="4" spans="1:19" ht="13.5" customHeight="1">
      <c r="A4" s="18" t="s">
        <v>14</v>
      </c>
      <c r="B4" s="20" t="s">
        <v>38</v>
      </c>
      <c r="C4" s="26">
        <v>44.71</v>
      </c>
      <c r="D4" s="30">
        <v>156</v>
      </c>
      <c r="E4" s="42">
        <f>C4*1000/(0.0864*365*F4)</f>
        <v>7.23339183466385</v>
      </c>
      <c r="F4" s="35">
        <v>196</v>
      </c>
      <c r="G4" s="3"/>
      <c r="H4" s="3"/>
      <c r="I4" s="3"/>
      <c r="J4" s="3"/>
      <c r="K4" s="3"/>
      <c r="L4" s="3"/>
      <c r="M4" s="3"/>
      <c r="N4" s="3"/>
      <c r="O4" s="3"/>
      <c r="P4" s="3"/>
      <c r="Q4" s="4"/>
      <c r="R4" s="3"/>
      <c r="S4" s="5">
        <v>10.87</v>
      </c>
    </row>
    <row r="5" spans="1:18" ht="13.5" customHeight="1">
      <c r="A5" s="18" t="s">
        <v>15</v>
      </c>
      <c r="B5" s="20" t="s">
        <v>39</v>
      </c>
      <c r="C5" s="26">
        <v>61.97</v>
      </c>
      <c r="D5" s="30">
        <v>774.6</v>
      </c>
      <c r="E5" s="42">
        <f>C5*1000/(0.0864*365*F5)</f>
        <v>5.66298504101986</v>
      </c>
      <c r="F5" s="35">
        <v>347</v>
      </c>
      <c r="G5" s="3"/>
      <c r="H5" s="3"/>
      <c r="I5" s="3"/>
      <c r="J5" s="3"/>
      <c r="K5" s="3"/>
      <c r="L5" s="3"/>
      <c r="M5" s="3"/>
      <c r="N5" s="3"/>
      <c r="O5" s="3"/>
      <c r="P5" s="3"/>
      <c r="Q5" s="4"/>
      <c r="R5" s="3"/>
    </row>
    <row r="6" spans="1:18" ht="13.5" customHeight="1">
      <c r="A6" s="18" t="s">
        <v>16</v>
      </c>
      <c r="B6" s="20" t="s">
        <v>40</v>
      </c>
      <c r="C6" s="26">
        <v>255.01291776000008</v>
      </c>
      <c r="D6" s="30">
        <v>435</v>
      </c>
      <c r="E6" s="42">
        <f>C6*1000/(0.0864*365*F6)</f>
        <v>21.7962441383894</v>
      </c>
      <c r="F6" s="35">
        <v>371</v>
      </c>
      <c r="G6" s="3"/>
      <c r="H6" s="3"/>
      <c r="I6" s="3"/>
      <c r="J6" s="3"/>
      <c r="K6" s="3"/>
      <c r="L6" s="3"/>
      <c r="M6" s="3"/>
      <c r="N6" s="3"/>
      <c r="O6" s="3"/>
      <c r="P6" s="3"/>
      <c r="Q6" s="4"/>
      <c r="R6" s="3"/>
    </row>
    <row r="7" spans="1:18" ht="13.5" customHeight="1">
      <c r="A7" s="18" t="s">
        <v>17</v>
      </c>
      <c r="B7" s="20" t="s">
        <v>41</v>
      </c>
      <c r="C7" s="26">
        <v>80.211</v>
      </c>
      <c r="D7" s="30">
        <v>183</v>
      </c>
      <c r="E7" s="42">
        <f>C7*1000/(0.0864*365*F7)</f>
        <v>4.011788840393914</v>
      </c>
      <c r="F7" s="35">
        <v>634</v>
      </c>
      <c r="G7" s="3"/>
      <c r="H7" s="3"/>
      <c r="I7" s="3"/>
      <c r="J7" s="3"/>
      <c r="K7" s="3"/>
      <c r="L7" s="3"/>
      <c r="M7" s="3"/>
      <c r="N7" s="3"/>
      <c r="O7" s="3"/>
      <c r="P7" s="3"/>
      <c r="Q7" s="4"/>
      <c r="R7" s="3"/>
    </row>
    <row r="8" spans="1:18" ht="13.5" customHeight="1">
      <c r="A8" s="18" t="s">
        <v>18</v>
      </c>
      <c r="B8" s="20" t="s">
        <v>42</v>
      </c>
      <c r="C8" s="26">
        <v>52.22</v>
      </c>
      <c r="D8" s="30">
        <v>101.06</v>
      </c>
      <c r="E8" s="42">
        <f>C8*1000/(0.0864*365*F8)</f>
        <v>2.551441197830796</v>
      </c>
      <c r="F8" s="35">
        <v>649</v>
      </c>
      <c r="G8" s="3"/>
      <c r="H8" s="3"/>
      <c r="I8" s="3"/>
      <c r="J8" s="3"/>
      <c r="K8" s="3"/>
      <c r="L8" s="3"/>
      <c r="M8" s="3"/>
      <c r="N8" s="3"/>
      <c r="O8" s="3"/>
      <c r="P8" s="3"/>
      <c r="Q8" s="4"/>
      <c r="R8" s="3"/>
    </row>
    <row r="9" spans="1:18" ht="13.5" customHeight="1">
      <c r="A9" s="18" t="s">
        <v>19</v>
      </c>
      <c r="B9" s="21" t="s">
        <v>43</v>
      </c>
      <c r="C9" s="25">
        <v>185.0817608888889</v>
      </c>
      <c r="D9" s="29">
        <v>698</v>
      </c>
      <c r="E9" s="42">
        <f>C9*1000/(0.0864*365*F9)</f>
        <v>8.083889996935982</v>
      </c>
      <c r="F9" s="35">
        <v>726</v>
      </c>
      <c r="G9" s="3"/>
      <c r="H9" s="3"/>
      <c r="I9" s="3"/>
      <c r="J9" s="3"/>
      <c r="K9" s="3"/>
      <c r="L9" s="3"/>
      <c r="M9" s="3"/>
      <c r="N9" s="3"/>
      <c r="O9" s="3"/>
      <c r="P9" s="3"/>
      <c r="Q9" s="4"/>
      <c r="R9" s="3"/>
    </row>
    <row r="10" spans="1:18" ht="13.5" customHeight="1">
      <c r="A10" s="18" t="s">
        <v>20</v>
      </c>
      <c r="B10" s="20" t="s">
        <v>38</v>
      </c>
      <c r="C10" s="26">
        <v>134.89</v>
      </c>
      <c r="D10" s="30">
        <v>600</v>
      </c>
      <c r="E10" s="42">
        <f>C10*1000/(0.0864*365*F10)</f>
        <v>5.672856552639264</v>
      </c>
      <c r="F10" s="35">
        <v>754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4"/>
      <c r="R10" s="3"/>
    </row>
    <row r="11" spans="1:18" ht="13.5" customHeight="1">
      <c r="A11" s="18" t="s">
        <v>21</v>
      </c>
      <c r="B11" s="21" t="s">
        <v>44</v>
      </c>
      <c r="C11" s="25">
        <v>144.4</v>
      </c>
      <c r="D11" s="29">
        <v>626.89</v>
      </c>
      <c r="E11" s="42">
        <f>C11*1000/(0.0864*365*F11)</f>
        <v>6.00904719482363</v>
      </c>
      <c r="F11" s="35">
        <v>762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4"/>
      <c r="R11" s="3"/>
    </row>
    <row r="12" spans="1:18" ht="13.5" customHeight="1">
      <c r="A12" s="18" t="s">
        <v>22</v>
      </c>
      <c r="B12" s="20" t="s">
        <v>45</v>
      </c>
      <c r="C12" s="26">
        <v>223.75493280000003</v>
      </c>
      <c r="D12" s="30">
        <v>467</v>
      </c>
      <c r="E12" s="42">
        <f>C12*1000/(0.0864*365*F12)</f>
        <v>9.0040893076513</v>
      </c>
      <c r="F12" s="35">
        <v>788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4"/>
      <c r="R12" s="3"/>
    </row>
    <row r="13" spans="1:18" ht="13.5" customHeight="1">
      <c r="A13" s="18" t="s">
        <v>23</v>
      </c>
      <c r="B13" s="21" t="s">
        <v>46</v>
      </c>
      <c r="C13" s="25">
        <v>164.4</v>
      </c>
      <c r="D13" s="29">
        <v>533.5</v>
      </c>
      <c r="E13" s="42">
        <f>C13*1000/(0.0864*365*F13)</f>
        <v>5.539946654761847</v>
      </c>
      <c r="F13" s="35">
        <v>941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4"/>
      <c r="R13" s="3"/>
    </row>
    <row r="14" spans="1:18" ht="13.5" customHeight="1">
      <c r="A14" s="18" t="s">
        <v>24</v>
      </c>
      <c r="B14" s="20" t="s">
        <v>47</v>
      </c>
      <c r="C14" s="26">
        <v>154.56</v>
      </c>
      <c r="D14" s="30">
        <v>563</v>
      </c>
      <c r="E14" s="42">
        <f>C14*1000/(0.0864*365*F14)</f>
        <v>4.443395692666051</v>
      </c>
      <c r="F14" s="35">
        <v>1103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4"/>
      <c r="R14" s="3"/>
    </row>
    <row r="15" spans="1:18" ht="13.5" customHeight="1">
      <c r="A15" s="18" t="s">
        <v>25</v>
      </c>
      <c r="B15" s="20" t="s">
        <v>48</v>
      </c>
      <c r="C15" s="26">
        <v>255.5</v>
      </c>
      <c r="D15" s="30">
        <v>687</v>
      </c>
      <c r="E15" s="42">
        <f>C15*1000/(0.0864*365*F15)</f>
        <v>6.309853467174339</v>
      </c>
      <c r="F15" s="35">
        <v>1284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4"/>
      <c r="R15" s="3"/>
    </row>
    <row r="16" spans="1:18" ht="13.5" customHeight="1">
      <c r="A16" s="18" t="s">
        <v>26</v>
      </c>
      <c r="B16" s="21" t="s">
        <v>49</v>
      </c>
      <c r="C16" s="25">
        <v>266.9</v>
      </c>
      <c r="D16" s="29">
        <v>743</v>
      </c>
      <c r="E16" s="42">
        <f>C16*1000/(0.0864*365*F16)</f>
        <v>6.0799881325192295</v>
      </c>
      <c r="F16" s="35">
        <v>1392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4"/>
      <c r="R16" s="3"/>
    </row>
    <row r="17" spans="1:18" ht="13.5" customHeight="1">
      <c r="A17" s="18" t="s">
        <v>27</v>
      </c>
      <c r="B17" s="21" t="s">
        <v>10</v>
      </c>
      <c r="C17" s="25">
        <v>225</v>
      </c>
      <c r="D17" s="29">
        <v>573.43</v>
      </c>
      <c r="E17" s="42">
        <f>C17*1000/(0.0864*365*F17)</f>
        <v>4.606005936957413</v>
      </c>
      <c r="F17" s="35">
        <v>1549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4"/>
      <c r="R17" s="3"/>
    </row>
    <row r="18" spans="1:18" ht="13.5" customHeight="1">
      <c r="A18" s="18" t="s">
        <v>28</v>
      </c>
      <c r="B18" s="21" t="s">
        <v>50</v>
      </c>
      <c r="C18" s="25">
        <v>476.8</v>
      </c>
      <c r="D18" s="29">
        <v>772.4</v>
      </c>
      <c r="E18" s="42">
        <f>C18*1000/(0.0864*365*F18)</f>
        <v>5.403584280864529</v>
      </c>
      <c r="F18" s="35">
        <v>2798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4"/>
      <c r="R18" s="3"/>
    </row>
    <row r="19" spans="1:19" ht="13.5" customHeight="1">
      <c r="A19" s="18" t="s">
        <v>29</v>
      </c>
      <c r="B19" s="21" t="s">
        <v>12</v>
      </c>
      <c r="C19" s="25">
        <v>542.4</v>
      </c>
      <c r="D19" s="29">
        <v>900</v>
      </c>
      <c r="E19" s="42">
        <f>C19*1000/(0.0864*365*F19)</f>
        <v>5.108224286306478</v>
      </c>
      <c r="F19" s="35">
        <v>3367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4"/>
      <c r="R19" s="3"/>
      <c r="S19" s="5">
        <v>227</v>
      </c>
    </row>
    <row r="20" spans="1:18" ht="13.5" customHeight="1">
      <c r="A20" s="18" t="s">
        <v>30</v>
      </c>
      <c r="B20" s="21" t="s">
        <v>51</v>
      </c>
      <c r="C20" s="25">
        <v>538.4</v>
      </c>
      <c r="D20" s="29">
        <v>912</v>
      </c>
      <c r="E20" s="42">
        <f>C20*1000/(0.0864*365*F20)</f>
        <v>4.908726855681096</v>
      </c>
      <c r="F20" s="35">
        <v>3478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4"/>
      <c r="R20" s="3"/>
    </row>
    <row r="21" spans="1:18" ht="13.5" customHeight="1">
      <c r="A21" s="18" t="s">
        <v>31</v>
      </c>
      <c r="B21" s="20" t="s">
        <v>52</v>
      </c>
      <c r="C21" s="26">
        <v>928.48</v>
      </c>
      <c r="D21" s="30">
        <v>1100</v>
      </c>
      <c r="E21" s="42">
        <f>C21*1000/(0.0864*365*F21)</f>
        <v>8.460318293415444</v>
      </c>
      <c r="F21" s="35">
        <v>3480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4"/>
      <c r="R21" s="3"/>
    </row>
    <row r="22" spans="1:18" ht="13.5" customHeight="1">
      <c r="A22" s="18" t="s">
        <v>32</v>
      </c>
      <c r="B22" s="20" t="s">
        <v>53</v>
      </c>
      <c r="C22" s="26">
        <v>536.35</v>
      </c>
      <c r="D22" s="30">
        <v>704</v>
      </c>
      <c r="E22" s="42">
        <f>C22*1000/(0.0864*365*F22)</f>
        <v>4.885822157567405</v>
      </c>
      <c r="F22" s="35">
        <v>3481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4"/>
      <c r="R22" s="3"/>
    </row>
    <row r="23" spans="1:18" ht="13.5" customHeight="1">
      <c r="A23" s="18" t="s">
        <v>33</v>
      </c>
      <c r="B23" s="20" t="s">
        <v>40</v>
      </c>
      <c r="C23" s="26">
        <v>998.4886416000002</v>
      </c>
      <c r="D23" s="30">
        <v>901.2</v>
      </c>
      <c r="E23" s="42">
        <f>C23*1000/(0.0864*365*F23)</f>
        <v>5.998838030179552</v>
      </c>
      <c r="F23" s="35">
        <v>5278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4"/>
      <c r="R23" s="3"/>
    </row>
    <row r="24" spans="1:18" ht="13.5" customHeight="1">
      <c r="A24" s="18" t="s">
        <v>34</v>
      </c>
      <c r="B24" s="20" t="s">
        <v>40</v>
      </c>
      <c r="C24" s="26">
        <v>1839.9566448000005</v>
      </c>
      <c r="D24" s="30">
        <v>1473.1</v>
      </c>
      <c r="E24" s="42">
        <f>C24*1000/(0.0864*365*F24)</f>
        <v>7.158851836288766</v>
      </c>
      <c r="F24" s="35">
        <v>8150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4"/>
      <c r="R24" s="3"/>
    </row>
    <row r="25" spans="1:18" ht="13.5" customHeight="1">
      <c r="A25" s="18" t="s">
        <v>35</v>
      </c>
      <c r="B25" s="21" t="s">
        <v>54</v>
      </c>
      <c r="C25" s="25">
        <v>1280</v>
      </c>
      <c r="D25" s="29">
        <v>1399</v>
      </c>
      <c r="E25" s="42">
        <f>C25*1000/(0.0864*365*F25)</f>
        <v>4.548244479966233</v>
      </c>
      <c r="F25" s="35">
        <v>8924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4"/>
      <c r="R25" s="3"/>
    </row>
    <row r="26" spans="1:18" ht="13.5" customHeight="1">
      <c r="A26" s="18" t="s">
        <v>36</v>
      </c>
      <c r="B26" s="20" t="s">
        <v>55</v>
      </c>
      <c r="C26" s="26">
        <v>1514.06</v>
      </c>
      <c r="D26" s="30">
        <v>1756</v>
      </c>
      <c r="E26" s="42">
        <f>C26*1000/(0.0864*365*F26)</f>
        <v>5.343408753582483</v>
      </c>
      <c r="F26" s="35">
        <v>8985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4"/>
      <c r="R26" s="3"/>
    </row>
    <row r="27" spans="1:18" ht="13.5" customHeight="1">
      <c r="A27" s="18" t="s">
        <v>37</v>
      </c>
      <c r="B27" s="20" t="s">
        <v>56</v>
      </c>
      <c r="C27" s="26"/>
      <c r="D27" s="30">
        <v>455</v>
      </c>
      <c r="E27" s="42"/>
      <c r="F27" s="35">
        <v>10507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4"/>
      <c r="R27" s="3"/>
    </row>
    <row r="28" spans="1:18" ht="13.5" customHeight="1">
      <c r="A28" s="47"/>
      <c r="B28" s="20"/>
      <c r="C28" s="48"/>
      <c r="D28" s="49"/>
      <c r="E28" s="42"/>
      <c r="F28" s="35"/>
      <c r="G28" s="3"/>
      <c r="H28" s="3"/>
      <c r="I28" s="3"/>
      <c r="J28" s="3"/>
      <c r="K28" s="3"/>
      <c r="L28" s="3"/>
      <c r="M28" s="3"/>
      <c r="N28" s="3"/>
      <c r="O28" s="3"/>
      <c r="P28" s="3"/>
      <c r="Q28" s="4"/>
      <c r="R28" s="3"/>
    </row>
    <row r="29" spans="1:18" ht="13.5" customHeight="1">
      <c r="A29" s="18"/>
      <c r="B29" s="20"/>
      <c r="C29" s="26"/>
      <c r="D29" s="30"/>
      <c r="E29" s="42"/>
      <c r="F29" s="35"/>
      <c r="G29" s="3"/>
      <c r="H29" s="3"/>
      <c r="I29" s="3"/>
      <c r="J29" s="3"/>
      <c r="K29" s="3"/>
      <c r="L29" s="3"/>
      <c r="M29" s="3"/>
      <c r="N29" s="3"/>
      <c r="O29" s="3"/>
      <c r="P29" s="3"/>
      <c r="Q29" s="4"/>
      <c r="R29" s="3"/>
    </row>
    <row r="30" spans="1:18" ht="13.5" customHeight="1">
      <c r="A30" s="18"/>
      <c r="B30" s="20"/>
      <c r="C30" s="26"/>
      <c r="D30" s="30"/>
      <c r="E30" s="42"/>
      <c r="F30" s="35"/>
      <c r="G30" s="3"/>
      <c r="H30" s="3"/>
      <c r="I30" s="3"/>
      <c r="J30" s="3"/>
      <c r="K30" s="3"/>
      <c r="L30" s="3"/>
      <c r="M30" s="3"/>
      <c r="N30" s="3"/>
      <c r="O30" s="3"/>
      <c r="P30" s="3"/>
      <c r="Q30" s="4"/>
      <c r="R30" s="3"/>
    </row>
    <row r="31" spans="1:18" ht="13.5" customHeight="1">
      <c r="A31" s="18"/>
      <c r="B31" s="20"/>
      <c r="C31" s="26"/>
      <c r="D31" s="30"/>
      <c r="E31" s="42"/>
      <c r="F31" s="35"/>
      <c r="G31" s="3"/>
      <c r="H31" s="3"/>
      <c r="I31" s="3"/>
      <c r="J31" s="3"/>
      <c r="K31" s="3"/>
      <c r="L31" s="3"/>
      <c r="M31" s="3"/>
      <c r="N31" s="3"/>
      <c r="O31" s="3"/>
      <c r="P31" s="3"/>
      <c r="Q31" s="4"/>
      <c r="R31" s="3"/>
    </row>
    <row r="32" spans="1:18" ht="13.5" customHeight="1">
      <c r="A32" s="18"/>
      <c r="B32" s="20"/>
      <c r="C32" s="26"/>
      <c r="D32" s="30"/>
      <c r="E32" s="42"/>
      <c r="F32" s="35"/>
      <c r="G32" s="3"/>
      <c r="H32" s="3"/>
      <c r="I32" s="3"/>
      <c r="J32" s="3"/>
      <c r="K32" s="3"/>
      <c r="L32" s="3"/>
      <c r="M32" s="3"/>
      <c r="N32" s="3"/>
      <c r="O32" s="3"/>
      <c r="P32" s="3"/>
      <c r="Q32" s="4"/>
      <c r="R32" s="3"/>
    </row>
    <row r="33" spans="1:18" ht="13.5" customHeight="1">
      <c r="A33" s="18"/>
      <c r="B33" s="20"/>
      <c r="C33" s="26"/>
      <c r="D33" s="30"/>
      <c r="E33" s="42"/>
      <c r="F33" s="35"/>
      <c r="G33" s="3"/>
      <c r="H33" s="3"/>
      <c r="I33" s="3"/>
      <c r="J33" s="3"/>
      <c r="K33" s="3"/>
      <c r="L33" s="3"/>
      <c r="M33" s="3"/>
      <c r="N33" s="3"/>
      <c r="O33" s="3"/>
      <c r="P33" s="3"/>
      <c r="Q33" s="4"/>
      <c r="R33" s="3"/>
    </row>
    <row r="34" spans="1:18" ht="13.5" customHeight="1">
      <c r="A34" s="18"/>
      <c r="B34" s="20"/>
      <c r="C34" s="26"/>
      <c r="D34" s="30"/>
      <c r="E34" s="42"/>
      <c r="F34" s="35"/>
      <c r="G34" s="3"/>
      <c r="H34" s="3"/>
      <c r="I34" s="3"/>
      <c r="J34" s="3"/>
      <c r="K34" s="3"/>
      <c r="L34" s="3"/>
      <c r="M34" s="3"/>
      <c r="N34" s="3"/>
      <c r="O34" s="3"/>
      <c r="P34" s="3"/>
      <c r="Q34" s="4"/>
      <c r="R34" s="3"/>
    </row>
    <row r="35" spans="1:18" ht="13.5" customHeight="1">
      <c r="A35" s="18"/>
      <c r="B35" s="20"/>
      <c r="C35" s="26"/>
      <c r="D35" s="30"/>
      <c r="E35" s="42"/>
      <c r="F35" s="35"/>
      <c r="G35" s="3"/>
      <c r="H35" s="3"/>
      <c r="I35" s="3"/>
      <c r="J35" s="3"/>
      <c r="K35" s="3"/>
      <c r="L35" s="3"/>
      <c r="M35" s="3"/>
      <c r="N35" s="3"/>
      <c r="O35" s="3"/>
      <c r="P35" s="3"/>
      <c r="Q35" s="4"/>
      <c r="R35" s="3"/>
    </row>
    <row r="36" spans="1:18" ht="13.5" customHeight="1">
      <c r="A36" s="18"/>
      <c r="B36" s="20"/>
      <c r="C36" s="26"/>
      <c r="D36" s="30"/>
      <c r="E36" s="42"/>
      <c r="F36" s="35"/>
      <c r="G36" s="3"/>
      <c r="H36" s="3"/>
      <c r="I36" s="3"/>
      <c r="J36" s="3"/>
      <c r="K36" s="3"/>
      <c r="L36" s="3"/>
      <c r="M36" s="3"/>
      <c r="N36" s="3"/>
      <c r="O36" s="3"/>
      <c r="P36" s="3"/>
      <c r="Q36" s="4"/>
      <c r="R36" s="3"/>
    </row>
    <row r="37" spans="1:18" ht="13.5" customHeight="1">
      <c r="A37" s="47"/>
      <c r="B37" s="20"/>
      <c r="C37" s="48"/>
      <c r="D37" s="49"/>
      <c r="E37" s="42"/>
      <c r="F37" s="35"/>
      <c r="G37" s="3"/>
      <c r="H37" s="3"/>
      <c r="I37" s="3"/>
      <c r="J37" s="3"/>
      <c r="K37" s="3"/>
      <c r="L37" s="3"/>
      <c r="M37" s="3"/>
      <c r="N37" s="3"/>
      <c r="O37" s="3"/>
      <c r="P37" s="3"/>
      <c r="Q37" s="4"/>
      <c r="R37" s="3"/>
    </row>
    <row r="38" spans="1:18" ht="13.5" customHeight="1">
      <c r="A38" s="18"/>
      <c r="B38" s="20"/>
      <c r="C38" s="26"/>
      <c r="D38" s="30"/>
      <c r="E38" s="42"/>
      <c r="F38" s="35"/>
      <c r="G38" s="3"/>
      <c r="H38" s="3"/>
      <c r="I38" s="3"/>
      <c r="J38" s="3"/>
      <c r="K38" s="3"/>
      <c r="L38" s="3"/>
      <c r="M38" s="3"/>
      <c r="N38" s="3"/>
      <c r="O38" s="3"/>
      <c r="P38" s="3"/>
      <c r="Q38" s="4"/>
      <c r="R38" s="3"/>
    </row>
    <row r="39" spans="1:18" ht="13.5" customHeight="1">
      <c r="A39" s="18"/>
      <c r="B39" s="20"/>
      <c r="C39" s="26"/>
      <c r="D39" s="30"/>
      <c r="E39" s="42"/>
      <c r="F39" s="35"/>
      <c r="G39" s="3"/>
      <c r="H39" s="3"/>
      <c r="I39" s="3"/>
      <c r="J39" s="3"/>
      <c r="K39" s="3"/>
      <c r="L39" s="3"/>
      <c r="M39" s="3"/>
      <c r="N39" s="3"/>
      <c r="O39" s="3"/>
      <c r="P39" s="3"/>
      <c r="Q39" s="4"/>
      <c r="R39" s="3"/>
    </row>
    <row r="40" spans="1:18" ht="13.5" customHeight="1">
      <c r="A40" s="18"/>
      <c r="B40" s="20"/>
      <c r="C40" s="26"/>
      <c r="D40" s="30"/>
      <c r="E40" s="42"/>
      <c r="F40" s="35"/>
      <c r="G40" s="3"/>
      <c r="H40" s="3"/>
      <c r="I40" s="3"/>
      <c r="J40" s="3"/>
      <c r="K40" s="3"/>
      <c r="L40" s="3"/>
      <c r="M40" s="3"/>
      <c r="N40" s="3"/>
      <c r="O40" s="3"/>
      <c r="P40" s="3"/>
      <c r="Q40" s="4"/>
      <c r="R40" s="3"/>
    </row>
    <row r="41" spans="1:18" ht="13.5" customHeight="1">
      <c r="A41" s="18"/>
      <c r="B41" s="20"/>
      <c r="C41" s="26"/>
      <c r="D41" s="30"/>
      <c r="E41" s="42"/>
      <c r="F41" s="35"/>
      <c r="G41" s="3"/>
      <c r="H41" s="3"/>
      <c r="I41" s="3"/>
      <c r="J41" s="3"/>
      <c r="K41" s="3"/>
      <c r="L41" s="3"/>
      <c r="M41" s="3"/>
      <c r="N41" s="3"/>
      <c r="O41" s="3"/>
      <c r="P41" s="3"/>
      <c r="Q41" s="4"/>
      <c r="R41" s="3"/>
    </row>
    <row r="42" spans="1:18" ht="13.5" customHeight="1">
      <c r="A42" s="18"/>
      <c r="B42" s="20"/>
      <c r="C42" s="26"/>
      <c r="D42" s="30"/>
      <c r="E42" s="42"/>
      <c r="F42" s="35"/>
      <c r="G42" s="3"/>
      <c r="H42" s="3"/>
      <c r="I42" s="3"/>
      <c r="J42" s="3"/>
      <c r="K42" s="3"/>
      <c r="L42" s="3"/>
      <c r="M42" s="3"/>
      <c r="N42" s="3"/>
      <c r="O42" s="3"/>
      <c r="P42" s="3"/>
      <c r="Q42" s="4"/>
      <c r="R42" s="3"/>
    </row>
    <row r="43" spans="1:18" ht="13.5" customHeight="1">
      <c r="A43" s="18"/>
      <c r="B43" s="20"/>
      <c r="C43" s="26"/>
      <c r="D43" s="30"/>
      <c r="E43" s="42"/>
      <c r="F43" s="35"/>
      <c r="G43" s="3"/>
      <c r="H43" s="3"/>
      <c r="I43" s="3"/>
      <c r="J43" s="3"/>
      <c r="K43" s="3"/>
      <c r="L43" s="3"/>
      <c r="M43" s="3"/>
      <c r="N43" s="3"/>
      <c r="O43" s="3"/>
      <c r="P43" s="3"/>
      <c r="Q43" s="4"/>
      <c r="R43" s="3"/>
    </row>
    <row r="44" spans="1:18" ht="13.5" customHeight="1">
      <c r="A44" s="18"/>
      <c r="B44" s="20"/>
      <c r="C44" s="26"/>
      <c r="D44" s="30"/>
      <c r="E44" s="42"/>
      <c r="F44" s="35"/>
      <c r="G44" s="3"/>
      <c r="H44" s="3"/>
      <c r="I44" s="3"/>
      <c r="J44" s="3"/>
      <c r="K44" s="3"/>
      <c r="L44" s="3"/>
      <c r="M44" s="3"/>
      <c r="N44" s="3"/>
      <c r="O44" s="3"/>
      <c r="P44" s="3"/>
      <c r="Q44" s="4"/>
      <c r="R44" s="3"/>
    </row>
    <row r="45" spans="1:17" ht="13.5" customHeight="1">
      <c r="A45" s="18"/>
      <c r="B45" s="20"/>
      <c r="C45" s="26"/>
      <c r="D45" s="30"/>
      <c r="E45" s="42"/>
      <c r="F45" s="35"/>
      <c r="Q45" s="2"/>
    </row>
    <row r="46" spans="1:6" ht="13.5" customHeight="1">
      <c r="A46" s="18"/>
      <c r="B46" s="20"/>
      <c r="C46" s="26"/>
      <c r="D46" s="30"/>
      <c r="E46" s="42"/>
      <c r="F46" s="35"/>
    </row>
    <row r="47" spans="1:6" ht="13.5" customHeight="1">
      <c r="A47" s="18"/>
      <c r="B47" s="20"/>
      <c r="C47" s="26"/>
      <c r="D47" s="30"/>
      <c r="E47" s="42"/>
      <c r="F47" s="35"/>
    </row>
    <row r="48" spans="1:6" ht="13.5" customHeight="1">
      <c r="A48" s="18"/>
      <c r="B48" s="20"/>
      <c r="C48" s="26"/>
      <c r="D48" s="30"/>
      <c r="E48" s="42"/>
      <c r="F48" s="35"/>
    </row>
    <row r="49" spans="1:6" ht="13.5" customHeight="1">
      <c r="A49" s="18"/>
      <c r="B49" s="20"/>
      <c r="C49" s="26"/>
      <c r="D49" s="30"/>
      <c r="E49" s="42"/>
      <c r="F49" s="35"/>
    </row>
    <row r="50" spans="1:6" ht="13.5" customHeight="1">
      <c r="A50" s="47"/>
      <c r="B50" s="20"/>
      <c r="C50" s="48"/>
      <c r="D50" s="49"/>
      <c r="E50" s="42"/>
      <c r="F50" s="35"/>
    </row>
    <row r="51" spans="1:6" ht="13.5" customHeight="1">
      <c r="A51" s="18"/>
      <c r="B51" s="20"/>
      <c r="C51" s="26"/>
      <c r="D51" s="30"/>
      <c r="E51" s="42"/>
      <c r="F51" s="35"/>
    </row>
    <row r="52" spans="1:6" ht="13.5" customHeight="1">
      <c r="A52" s="18"/>
      <c r="B52" s="20"/>
      <c r="C52" s="26"/>
      <c r="D52" s="30"/>
      <c r="E52" s="42"/>
      <c r="F52" s="35"/>
    </row>
    <row r="53" spans="1:6" ht="13.5" customHeight="1">
      <c r="A53" s="18"/>
      <c r="B53" s="20"/>
      <c r="C53" s="26"/>
      <c r="D53" s="30"/>
      <c r="E53" s="42"/>
      <c r="F53" s="35"/>
    </row>
    <row r="54" spans="1:6" ht="13.5" customHeight="1">
      <c r="A54" s="18"/>
      <c r="B54" s="20"/>
      <c r="C54" s="26"/>
      <c r="D54" s="30"/>
      <c r="E54" s="42"/>
      <c r="F54" s="35"/>
    </row>
    <row r="55" spans="1:20" ht="13.5" customHeight="1">
      <c r="A55" s="18"/>
      <c r="B55" s="20"/>
      <c r="C55" s="26"/>
      <c r="D55" s="30"/>
      <c r="E55" s="42"/>
      <c r="F55" s="35"/>
      <c r="T55" s="1">
        <f>0.6984*F55-1.7617</f>
        <v>-1.7617</v>
      </c>
    </row>
    <row r="56" spans="1:20" ht="13.5" customHeight="1">
      <c r="A56" s="18"/>
      <c r="B56" s="20"/>
      <c r="C56" s="26"/>
      <c r="D56" s="30"/>
      <c r="E56" s="42"/>
      <c r="F56" s="35"/>
      <c r="T56" s="1">
        <f>0.6984*F56-1.7617</f>
        <v>-1.7617</v>
      </c>
    </row>
    <row r="57" spans="1:6" ht="13.5" customHeight="1">
      <c r="A57" s="19"/>
      <c r="B57" s="22"/>
      <c r="C57" s="43"/>
      <c r="D57" s="44"/>
      <c r="E57" s="45"/>
      <c r="F57" s="46"/>
    </row>
    <row r="58" spans="1:6" ht="21" customHeight="1">
      <c r="A58" s="6"/>
      <c r="B58" s="7"/>
      <c r="C58" s="8"/>
      <c r="D58" s="8"/>
      <c r="E58" s="8"/>
      <c r="F58" s="9"/>
    </row>
    <row r="59" spans="1:6" ht="21" customHeight="1">
      <c r="A59" s="6"/>
      <c r="B59" s="7"/>
      <c r="C59" s="8"/>
      <c r="D59" s="8"/>
      <c r="E59" s="8"/>
      <c r="F59" s="9"/>
    </row>
    <row r="60" spans="1:6" ht="21" customHeight="1">
      <c r="A60" s="6"/>
      <c r="B60" s="7"/>
      <c r="C60" s="8"/>
      <c r="D60" s="8"/>
      <c r="E60" s="8"/>
      <c r="F60" s="9"/>
    </row>
    <row r="61" spans="1:12" ht="21" customHeight="1">
      <c r="A61" s="6"/>
      <c r="B61" s="7"/>
      <c r="C61" s="8"/>
      <c r="D61" s="8"/>
      <c r="E61" s="8"/>
      <c r="F61" s="9"/>
      <c r="G61" s="16"/>
      <c r="H61" s="16"/>
      <c r="I61" s="16"/>
      <c r="J61" s="16"/>
      <c r="K61" s="16"/>
      <c r="L61" s="16"/>
    </row>
    <row r="62" spans="1:6" ht="21" customHeight="1">
      <c r="A62" s="6"/>
      <c r="B62" s="7"/>
      <c r="C62" s="8"/>
      <c r="D62" s="8"/>
      <c r="E62" s="8"/>
      <c r="F62" s="9"/>
    </row>
    <row r="63" spans="1:6" ht="21" customHeight="1">
      <c r="A63" s="6"/>
      <c r="B63" s="7"/>
      <c r="C63" s="8"/>
      <c r="D63" s="8"/>
      <c r="E63" s="8"/>
      <c r="F63" s="9"/>
    </row>
    <row r="64" spans="1:6" ht="21" customHeight="1">
      <c r="A64" s="6"/>
      <c r="B64" s="7"/>
      <c r="C64" s="8"/>
      <c r="D64" s="8"/>
      <c r="E64" s="8"/>
      <c r="F64" s="9"/>
    </row>
    <row r="65" spans="1:6" ht="21" customHeight="1">
      <c r="A65" s="6"/>
      <c r="B65" s="7"/>
      <c r="C65" s="8"/>
      <c r="D65" s="8"/>
      <c r="E65" s="8"/>
      <c r="F65" s="9"/>
    </row>
    <row r="66" spans="1:6" ht="21" customHeight="1">
      <c r="A66" s="6"/>
      <c r="B66" s="7"/>
      <c r="C66" s="8"/>
      <c r="D66" s="8"/>
      <c r="E66" s="8"/>
      <c r="F66" s="9"/>
    </row>
    <row r="67" spans="1:6" ht="21" customHeight="1">
      <c r="A67" s="6"/>
      <c r="B67" s="7"/>
      <c r="C67" s="10"/>
      <c r="D67" s="10"/>
      <c r="E67" s="10"/>
      <c r="F67" s="9"/>
    </row>
    <row r="68" spans="1:6" ht="21" customHeight="1">
      <c r="A68" s="6"/>
      <c r="B68" s="7"/>
      <c r="C68" s="8"/>
      <c r="D68" s="8"/>
      <c r="E68" s="8"/>
      <c r="F68" s="9"/>
    </row>
    <row r="69" spans="1:6" ht="21" customHeight="1">
      <c r="A69" s="6"/>
      <c r="B69" s="7"/>
      <c r="C69" s="8"/>
      <c r="D69" s="8"/>
      <c r="E69" s="8"/>
      <c r="F69" s="9"/>
    </row>
    <row r="70" spans="1:6" ht="21" customHeight="1">
      <c r="A70" s="6"/>
      <c r="B70" s="7"/>
      <c r="C70" s="8"/>
      <c r="D70" s="8"/>
      <c r="E70" s="8"/>
      <c r="F70" s="9"/>
    </row>
    <row r="71" spans="1:6" ht="21" customHeight="1">
      <c r="A71" s="6"/>
      <c r="B71" s="7"/>
      <c r="C71" s="8"/>
      <c r="D71" s="8"/>
      <c r="E71" s="8"/>
      <c r="F71" s="9"/>
    </row>
    <row r="72" spans="1:6" ht="21" customHeight="1">
      <c r="A72" s="6"/>
      <c r="B72" s="7"/>
      <c r="C72" s="8"/>
      <c r="D72" s="8"/>
      <c r="E72" s="8"/>
      <c r="F72" s="9"/>
    </row>
    <row r="73" spans="1:6" ht="21" customHeight="1">
      <c r="A73" s="6"/>
      <c r="B73" s="7"/>
      <c r="C73" s="8"/>
      <c r="D73" s="8"/>
      <c r="E73" s="8"/>
      <c r="F73" s="9"/>
    </row>
    <row r="74" spans="1:6" ht="21" customHeight="1">
      <c r="A74" s="6"/>
      <c r="B74" s="7"/>
      <c r="C74" s="10"/>
      <c r="D74" s="10"/>
      <c r="E74" s="10"/>
      <c r="F74" s="9"/>
    </row>
    <row r="75" spans="1:6" ht="21" customHeight="1">
      <c r="A75" s="6"/>
      <c r="B75" s="7"/>
      <c r="C75" s="8"/>
      <c r="D75" s="8"/>
      <c r="E75" s="8"/>
      <c r="F75" s="9"/>
    </row>
    <row r="76" spans="1:6" ht="21" customHeight="1">
      <c r="A76" s="6"/>
      <c r="B76" s="7"/>
      <c r="C76" s="8"/>
      <c r="D76" s="8"/>
      <c r="E76" s="8"/>
      <c r="F76" s="9"/>
    </row>
    <row r="77" spans="1:6" ht="21" customHeight="1">
      <c r="A77" s="6"/>
      <c r="B77" s="7"/>
      <c r="C77" s="8"/>
      <c r="D77" s="8"/>
      <c r="E77" s="8"/>
      <c r="F77" s="9"/>
    </row>
    <row r="78" spans="1:6" ht="21" customHeight="1">
      <c r="A78" s="6"/>
      <c r="B78" s="7"/>
      <c r="C78" s="8"/>
      <c r="D78" s="8"/>
      <c r="E78" s="8"/>
      <c r="F78" s="9"/>
    </row>
    <row r="79" spans="1:6" ht="21" customHeight="1">
      <c r="A79" s="6"/>
      <c r="B79" s="7"/>
      <c r="C79" s="8"/>
      <c r="D79" s="8"/>
      <c r="E79" s="8"/>
      <c r="F79" s="9"/>
    </row>
    <row r="80" spans="1:6" ht="21" customHeight="1">
      <c r="A80" s="6"/>
      <c r="B80" s="7"/>
      <c r="C80" s="8"/>
      <c r="D80" s="8"/>
      <c r="E80" s="8"/>
      <c r="F80" s="9"/>
    </row>
    <row r="81" spans="1:6" ht="21" customHeight="1">
      <c r="A81" s="6"/>
      <c r="B81" s="7"/>
      <c r="C81" s="8"/>
      <c r="D81" s="8"/>
      <c r="E81" s="8"/>
      <c r="F81" s="9"/>
    </row>
    <row r="82" spans="1:6" ht="21.75">
      <c r="A82" s="6"/>
      <c r="B82" s="7"/>
      <c r="C82" s="8"/>
      <c r="D82" s="8"/>
      <c r="E82" s="8"/>
      <c r="F82" s="9"/>
    </row>
    <row r="83" spans="1:6" ht="21.75">
      <c r="A83" s="6"/>
      <c r="B83" s="7"/>
      <c r="C83" s="10"/>
      <c r="D83" s="10"/>
      <c r="E83" s="10"/>
      <c r="F83" s="9"/>
    </row>
    <row r="84" spans="1:6" ht="21.75">
      <c r="A84" s="6"/>
      <c r="B84" s="7"/>
      <c r="C84" s="8"/>
      <c r="D84" s="8"/>
      <c r="E84" s="8"/>
      <c r="F84" s="9"/>
    </row>
    <row r="85" spans="1:6" ht="21.75">
      <c r="A85" s="6"/>
      <c r="B85" s="7"/>
      <c r="C85" s="8"/>
      <c r="D85" s="8"/>
      <c r="E85" s="8"/>
      <c r="F85" s="9"/>
    </row>
    <row r="86" spans="1:6" ht="21.75">
      <c r="A86" s="6"/>
      <c r="B86" s="7"/>
      <c r="C86" s="8"/>
      <c r="D86" s="8"/>
      <c r="E86" s="8"/>
      <c r="F86" s="9"/>
    </row>
    <row r="87" spans="1:6" ht="21.75">
      <c r="A87" s="6"/>
      <c r="B87" s="7"/>
      <c r="C87" s="8"/>
      <c r="D87" s="8"/>
      <c r="E87" s="8"/>
      <c r="F87" s="9"/>
    </row>
    <row r="88" spans="1:6" ht="21.75">
      <c r="A88" s="6"/>
      <c r="B88" s="7"/>
      <c r="C88" s="8"/>
      <c r="D88" s="8"/>
      <c r="E88" s="8"/>
      <c r="F88" s="9"/>
    </row>
    <row r="89" spans="1:6" ht="21.75">
      <c r="A89" s="6"/>
      <c r="B89" s="7"/>
      <c r="C89" s="8"/>
      <c r="D89" s="8"/>
      <c r="E89" s="8"/>
      <c r="F89" s="9"/>
    </row>
    <row r="90" spans="1:6" ht="21.75">
      <c r="A90" s="6"/>
      <c r="B90" s="11"/>
      <c r="C90" s="9"/>
      <c r="D90" s="9"/>
      <c r="E90" s="9"/>
      <c r="F90" s="9"/>
    </row>
    <row r="91" spans="1:6" ht="21.75">
      <c r="A91" s="6"/>
      <c r="B91" s="11"/>
      <c r="C91" s="9"/>
      <c r="D91" s="9"/>
      <c r="E91" s="9"/>
      <c r="F91" s="9"/>
    </row>
    <row r="92" spans="1:6" ht="21.75">
      <c r="A92" s="6"/>
      <c r="B92" s="11"/>
      <c r="C92" s="9"/>
      <c r="D92" s="9"/>
      <c r="E92" s="9"/>
      <c r="F92" s="9"/>
    </row>
    <row r="93" spans="1:6" ht="21.75">
      <c r="A93" s="6"/>
      <c r="B93" s="11"/>
      <c r="C93" s="9"/>
      <c r="D93" s="9"/>
      <c r="E93" s="9"/>
      <c r="F93" s="9"/>
    </row>
    <row r="94" spans="1:6" ht="21.75">
      <c r="A94" s="6"/>
      <c r="B94" s="11"/>
      <c r="C94" s="9"/>
      <c r="D94" s="9"/>
      <c r="E94" s="9"/>
      <c r="F94" s="9"/>
    </row>
    <row r="95" spans="1:6" ht="21.75">
      <c r="A95" s="6"/>
      <c r="B95" s="11"/>
      <c r="C95" s="9"/>
      <c r="D95" s="9"/>
      <c r="E95" s="9"/>
      <c r="F95" s="9"/>
    </row>
    <row r="96" spans="1:6" ht="21.75">
      <c r="A96" s="6"/>
      <c r="B96" s="11"/>
      <c r="C96" s="9"/>
      <c r="D96" s="9"/>
      <c r="E96" s="9"/>
      <c r="F96" s="9"/>
    </row>
    <row r="97" spans="1:6" ht="21.75">
      <c r="A97" s="6"/>
      <c r="B97" s="11"/>
      <c r="C97" s="9"/>
      <c r="D97" s="9"/>
      <c r="E97" s="9"/>
      <c r="F97" s="9"/>
    </row>
    <row r="98" spans="1:6" ht="21.75">
      <c r="A98" s="6"/>
      <c r="B98" s="11"/>
      <c r="C98" s="9"/>
      <c r="D98" s="9"/>
      <c r="E98" s="9"/>
      <c r="F98" s="9"/>
    </row>
    <row r="99" spans="1:6" ht="21.75">
      <c r="A99" s="6"/>
      <c r="B99" s="11"/>
      <c r="C99" s="9"/>
      <c r="D99" s="9"/>
      <c r="E99" s="9"/>
      <c r="F99" s="9"/>
    </row>
    <row r="100" spans="1:6" ht="21.75">
      <c r="A100" s="6"/>
      <c r="B100" s="11"/>
      <c r="C100" s="9"/>
      <c r="D100" s="9"/>
      <c r="E100" s="9"/>
      <c r="F100" s="9"/>
    </row>
    <row r="101" spans="1:6" ht="21.75">
      <c r="A101" s="6"/>
      <c r="B101" s="11"/>
      <c r="C101" s="9"/>
      <c r="D101" s="9"/>
      <c r="E101" s="9"/>
      <c r="F101" s="9"/>
    </row>
    <row r="102" spans="1:6" ht="21.75">
      <c r="A102" s="6"/>
      <c r="B102" s="11"/>
      <c r="C102" s="9"/>
      <c r="D102" s="9"/>
      <c r="E102" s="9"/>
      <c r="F102" s="9"/>
    </row>
    <row r="103" spans="1:6" ht="21.75">
      <c r="A103" s="6"/>
      <c r="B103" s="11"/>
      <c r="C103" s="9"/>
      <c r="D103" s="9"/>
      <c r="E103" s="9"/>
      <c r="F103" s="9"/>
    </row>
    <row r="104" spans="1:6" ht="21.75">
      <c r="A104" s="6"/>
      <c r="B104" s="11"/>
      <c r="C104" s="9"/>
      <c r="D104" s="9"/>
      <c r="E104" s="9"/>
      <c r="F104" s="9"/>
    </row>
    <row r="105" spans="1:6" ht="21.75">
      <c r="A105" s="6"/>
      <c r="B105" s="11"/>
      <c r="C105" s="9"/>
      <c r="D105" s="9"/>
      <c r="E105" s="9"/>
      <c r="F105" s="9"/>
    </row>
    <row r="106" spans="1:6" ht="21.75">
      <c r="A106" s="6"/>
      <c r="B106" s="11"/>
      <c r="C106" s="9"/>
      <c r="D106" s="9"/>
      <c r="E106" s="9"/>
      <c r="F106" s="9"/>
    </row>
    <row r="107" spans="1:6" ht="21.75">
      <c r="A107" s="6"/>
      <c r="B107" s="11"/>
      <c r="C107" s="9"/>
      <c r="D107" s="9"/>
      <c r="E107" s="9"/>
      <c r="F107" s="9"/>
    </row>
    <row r="108" spans="1:6" ht="21.75">
      <c r="A108" s="6"/>
      <c r="B108" s="11"/>
      <c r="C108" s="9"/>
      <c r="D108" s="9"/>
      <c r="E108" s="9"/>
      <c r="F108" s="9"/>
    </row>
  </sheetData>
  <mergeCells count="2">
    <mergeCell ref="A1:A2"/>
    <mergeCell ref="B1:B2"/>
  </mergeCells>
  <printOptions/>
  <pageMargins left="1.07" right="0.3937007874015748" top="0.52" bottom="0.1968503937007874" header="0.51" footer="0.31496062992125984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2017-06-02T08:36:25Z</cp:lastPrinted>
  <dcterms:created xsi:type="dcterms:W3CDTF">2017-06-02T08:03:32Z</dcterms:created>
  <dcterms:modified xsi:type="dcterms:W3CDTF">2017-06-05T02:43:24Z</dcterms:modified>
  <cp:category/>
  <cp:version/>
  <cp:contentType/>
  <cp:contentStatus/>
</cp:coreProperties>
</file>